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全日制成绩公布1" sheetId="7" r:id="rId1"/>
  </sheets>
  <definedNames>
    <definedName name="_xlnm.Print_Titles" localSheetId="0">全日制成绩公布1!$1:$4</definedName>
  </definedNames>
  <calcPr calcId="144525"/>
</workbook>
</file>

<file path=xl/sharedStrings.xml><?xml version="1.0" encoding="utf-8"?>
<sst xmlns="http://schemas.openxmlformats.org/spreadsheetml/2006/main" count="154" uniqueCount="111">
  <si>
    <t>2020年青岛农业大学研究生招生复试录取成绩公布(全日制)</t>
  </si>
  <si>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</si>
  <si>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</si>
  <si>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</si>
  <si>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</si>
  <si>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</si>
  <si>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</si>
  <si>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</si>
  <si>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</si>
  <si>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</si>
  <si>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</si>
  <si>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</si>
  <si>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</si>
  <si>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</si>
  <si>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</si>
  <si>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</si>
  <si>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</si>
  <si>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</si>
  <si>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t>王晴</t>
  </si>
  <si>
    <t>144300068000036</t>
  </si>
  <si>
    <t>水产</t>
  </si>
  <si>
    <t>王常彪</t>
  </si>
  <si>
    <t>104230375201805</t>
  </si>
  <si>
    <t>党永吉</t>
  </si>
  <si>
    <t>101570000002046</t>
  </si>
  <si>
    <t>王培康</t>
  </si>
  <si>
    <t>104230375201840</t>
  </si>
  <si>
    <t>王国玉</t>
  </si>
  <si>
    <t>144300068000150</t>
  </si>
  <si>
    <t>杨天真</t>
  </si>
  <si>
    <t>104230370709341</t>
  </si>
  <si>
    <t>马玉婷</t>
  </si>
  <si>
    <t>104230375204604</t>
  </si>
  <si>
    <t>谷元雪</t>
  </si>
  <si>
    <t>104230375204572</t>
  </si>
  <si>
    <t>黄晴</t>
  </si>
  <si>
    <t>104230370608454</t>
  </si>
  <si>
    <t>孙玉立</t>
  </si>
  <si>
    <t>144300068000086</t>
  </si>
  <si>
    <t>王明昊</t>
  </si>
  <si>
    <t>144300068000118</t>
  </si>
  <si>
    <t>苏琳</t>
  </si>
  <si>
    <t>103840213712616</t>
  </si>
  <si>
    <t>王霞</t>
  </si>
  <si>
    <t>144300108000021</t>
  </si>
  <si>
    <t>郭娜</t>
  </si>
  <si>
    <t>104030071010014</t>
  </si>
  <si>
    <t>林玉德</t>
  </si>
  <si>
    <t>104230375201789</t>
  </si>
  <si>
    <t>张志豪</t>
  </si>
  <si>
    <t>104230371310981</t>
  </si>
  <si>
    <t>沈星</t>
  </si>
  <si>
    <t>105040210835867</t>
  </si>
  <si>
    <t>刘伟</t>
  </si>
  <si>
    <t>104230375201826</t>
  </si>
  <si>
    <t>张展维</t>
  </si>
  <si>
    <t>103070210007844</t>
  </si>
  <si>
    <t>吕倩</t>
  </si>
  <si>
    <t>104230371310983</t>
  </si>
  <si>
    <t>刘婧</t>
  </si>
  <si>
    <t>103570210016206</t>
  </si>
  <si>
    <t>王涛</t>
  </si>
  <si>
    <t>103900210001765</t>
  </si>
  <si>
    <t>张春雨</t>
  </si>
  <si>
    <t>105040210835879</t>
  </si>
  <si>
    <t>钱贝贝</t>
  </si>
  <si>
    <t>105040210835865</t>
  </si>
  <si>
    <t>张国培</t>
  </si>
  <si>
    <t>106350602725933</t>
  </si>
  <si>
    <t>潘红</t>
  </si>
  <si>
    <t>103900210001723</t>
  </si>
  <si>
    <t>刘艳松</t>
  </si>
  <si>
    <t>104230371511554</t>
  </si>
  <si>
    <t>王梦姝</t>
  </si>
  <si>
    <t>102130050002373</t>
  </si>
  <si>
    <t>渔业发展</t>
  </si>
  <si>
    <t>汪强</t>
  </si>
  <si>
    <t>107030134085619</t>
  </si>
  <si>
    <t>隋琪琪</t>
  </si>
  <si>
    <t>104230375204165</t>
  </si>
  <si>
    <t>陈艳茹</t>
  </si>
  <si>
    <t>104230375201852</t>
  </si>
  <si>
    <t>贾楠</t>
  </si>
  <si>
    <t>107120137065708</t>
  </si>
  <si>
    <t>田梦园</t>
  </si>
  <si>
    <t>105040210132323</t>
  </si>
  <si>
    <t>李梦晴</t>
  </si>
  <si>
    <t>104350610001598</t>
  </si>
  <si>
    <t>杨超</t>
  </si>
  <si>
    <t>102860370716612</t>
  </si>
  <si>
    <t>李骏</t>
  </si>
  <si>
    <t>101520017001149</t>
  </si>
  <si>
    <t>郑苏洁</t>
  </si>
  <si>
    <t>104230375201856</t>
  </si>
  <si>
    <t>邓之通</t>
  </si>
  <si>
    <t>105040210835854</t>
  </si>
  <si>
    <t>毛华东</t>
  </si>
  <si>
    <t>104230375204153</t>
  </si>
  <si>
    <t>张新桐</t>
  </si>
  <si>
    <t>104230370608338</t>
  </si>
  <si>
    <t>孙新娜</t>
  </si>
  <si>
    <t>103070210008210</t>
  </si>
  <si>
    <t>郑旭佳</t>
  </si>
  <si>
    <t>104230220413978</t>
  </si>
  <si>
    <t>万珏林</t>
  </si>
  <si>
    <t>104350610001433</t>
  </si>
  <si>
    <t>曲晓旭</t>
  </si>
  <si>
    <t>104340202001736</t>
  </si>
  <si>
    <t>杨欣昇</t>
  </si>
  <si>
    <t>105040210835979</t>
  </si>
  <si>
    <r>
      <rPr>
        <sz val="11"/>
        <rFont val="宋体"/>
        <charset val="134"/>
      </rPr>
      <t>备注：</t>
    </r>
    <r>
      <rPr>
        <sz val="11"/>
        <color rgb="FFFF0000"/>
        <rFont val="宋体"/>
        <charset val="134"/>
      </rPr>
      <t>不同批次分别排名，并在备注栏注明</t>
    </r>
    <r>
      <rPr>
        <sz val="11"/>
        <rFont val="宋体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</si>
</sst>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等线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4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10" fillId="0" borderId="7" xfId="0" applyNumberFormat="1" applyFont="1" applyBorder="1" applyAlignment="1">
      <alignment horizontal="justify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/>
    <xf numFmtId="0" fontId="5" fillId="0" borderId="2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selection activeCell="P1" sqref="P$1:P$1048576"/>
    </sheetView>
  </sheetViews>
  <sheetFormatPr defaultColWidth="7.625" defaultRowHeight="14.25"/>
  <cols>
    <col min="1" max="1" width="4.75" style="2" customWidth="1"/>
    <col min="2" max="2" width="8.5" customWidth="1"/>
    <col min="3" max="3" width="14.625" customWidth="1"/>
    <col min="4" max="4" width="16.125" customWidth="1"/>
    <col min="5" max="5" width="6" style="2" customWidth="1"/>
    <col min="6" max="6" width="7.25" style="2" customWidth="1"/>
    <col min="7" max="8" width="6.5" style="2" customWidth="1"/>
    <col min="9" max="10" width="7.375" style="2" customWidth="1"/>
    <col min="11" max="12" width="7.375" customWidth="1"/>
    <col min="14" max="14" width="9.375" customWidth="1"/>
  </cols>
  <sheetData>
    <row r="1" ht="25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4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4"/>
      <c r="L2" s="4"/>
      <c r="M2" s="4"/>
      <c r="N2" s="4"/>
    </row>
    <row r="3" s="1" customFormat="1" ht="19.5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8" t="s">
        <v>7</v>
      </c>
      <c r="H3" s="8"/>
      <c r="I3" s="8"/>
      <c r="J3" s="8"/>
      <c r="K3" s="8"/>
      <c r="L3" s="8"/>
      <c r="M3" s="7" t="s">
        <v>8</v>
      </c>
      <c r="N3" s="6" t="s">
        <v>9</v>
      </c>
    </row>
    <row r="4" ht="24" spans="1:14">
      <c r="A4" s="6"/>
      <c r="B4" s="10"/>
      <c r="C4" s="10"/>
      <c r="D4" s="10"/>
      <c r="E4" s="11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26" t="s">
        <v>17</v>
      </c>
      <c r="M4" s="10"/>
      <c r="N4" s="6"/>
    </row>
    <row r="5" ht="15" customHeight="1" spans="1:14">
      <c r="A5" s="13">
        <v>1</v>
      </c>
      <c r="B5" s="14" t="s">
        <v>18</v>
      </c>
      <c r="C5" s="14" t="s">
        <v>19</v>
      </c>
      <c r="D5" s="15" t="s">
        <v>20</v>
      </c>
      <c r="E5" s="16">
        <v>334</v>
      </c>
      <c r="F5" s="17">
        <f t="shared" ref="F5:F49" si="0">E5/5*0.7</f>
        <v>46.76</v>
      </c>
      <c r="G5" s="16">
        <v>25.8</v>
      </c>
      <c r="H5" s="16">
        <v>55.2</v>
      </c>
      <c r="I5" s="16">
        <v>4.2</v>
      </c>
      <c r="J5" s="16">
        <v>3.6</v>
      </c>
      <c r="K5" s="17">
        <f t="shared" ref="K5:K49" si="1">G5+H5+I5+J5</f>
        <v>88.8</v>
      </c>
      <c r="L5" s="17">
        <f t="shared" ref="L5:L49" si="2">K5*0.3</f>
        <v>26.64</v>
      </c>
      <c r="M5" s="17">
        <f t="shared" ref="M5:M49" si="3">F5+L5</f>
        <v>73.4</v>
      </c>
      <c r="N5" s="16"/>
    </row>
    <row r="6" ht="15" customHeight="1" spans="1:14">
      <c r="A6" s="13">
        <v>2</v>
      </c>
      <c r="B6" s="18" t="s">
        <v>21</v>
      </c>
      <c r="C6" s="14" t="s">
        <v>22</v>
      </c>
      <c r="D6" s="15" t="s">
        <v>20</v>
      </c>
      <c r="E6" s="16">
        <v>341</v>
      </c>
      <c r="F6" s="17">
        <f t="shared" si="0"/>
        <v>47.74</v>
      </c>
      <c r="G6" s="16">
        <v>23.8</v>
      </c>
      <c r="H6" s="16">
        <v>49.4</v>
      </c>
      <c r="I6" s="16">
        <v>2.2</v>
      </c>
      <c r="J6" s="16">
        <v>1.8</v>
      </c>
      <c r="K6" s="17">
        <f t="shared" si="1"/>
        <v>77.2</v>
      </c>
      <c r="L6" s="17">
        <f t="shared" si="2"/>
        <v>23.16</v>
      </c>
      <c r="M6" s="17">
        <f t="shared" si="3"/>
        <v>70.9</v>
      </c>
      <c r="N6" s="16"/>
    </row>
    <row r="7" ht="15" customHeight="1" spans="1:14">
      <c r="A7" s="13">
        <v>3</v>
      </c>
      <c r="B7" s="14" t="s">
        <v>23</v>
      </c>
      <c r="C7" s="14" t="s">
        <v>24</v>
      </c>
      <c r="D7" s="15" t="s">
        <v>20</v>
      </c>
      <c r="E7" s="16">
        <v>337</v>
      </c>
      <c r="F7" s="17">
        <f t="shared" si="0"/>
        <v>47.18</v>
      </c>
      <c r="G7" s="16">
        <v>20</v>
      </c>
      <c r="H7" s="16">
        <v>53</v>
      </c>
      <c r="I7" s="16">
        <v>2.8</v>
      </c>
      <c r="J7" s="16">
        <v>2.2</v>
      </c>
      <c r="K7" s="17">
        <f t="shared" si="1"/>
        <v>78</v>
      </c>
      <c r="L7" s="17">
        <f t="shared" si="2"/>
        <v>23.4</v>
      </c>
      <c r="M7" s="17">
        <f t="shared" si="3"/>
        <v>70.58</v>
      </c>
      <c r="N7" s="16"/>
    </row>
    <row r="8" ht="15" customHeight="1" spans="1:14">
      <c r="A8" s="13">
        <v>4</v>
      </c>
      <c r="B8" s="14" t="s">
        <v>25</v>
      </c>
      <c r="C8" s="14" t="s">
        <v>26</v>
      </c>
      <c r="D8" s="19" t="s">
        <v>20</v>
      </c>
      <c r="E8" s="16">
        <v>332</v>
      </c>
      <c r="F8" s="17">
        <f t="shared" si="0"/>
        <v>46.48</v>
      </c>
      <c r="G8" s="16">
        <v>25.2</v>
      </c>
      <c r="H8" s="16">
        <v>44.2</v>
      </c>
      <c r="I8" s="16">
        <v>2.6</v>
      </c>
      <c r="J8" s="16">
        <v>2</v>
      </c>
      <c r="K8" s="17">
        <f t="shared" si="1"/>
        <v>74</v>
      </c>
      <c r="L8" s="17">
        <f t="shared" si="2"/>
        <v>22.2</v>
      </c>
      <c r="M8" s="17">
        <f t="shared" si="3"/>
        <v>68.68</v>
      </c>
      <c r="N8" s="16"/>
    </row>
    <row r="9" ht="15" customHeight="1" spans="1:14">
      <c r="A9" s="13">
        <v>5</v>
      </c>
      <c r="B9" s="18" t="s">
        <v>27</v>
      </c>
      <c r="C9" s="18" t="s">
        <v>28</v>
      </c>
      <c r="D9" s="15" t="s">
        <v>20</v>
      </c>
      <c r="E9" s="16">
        <v>318</v>
      </c>
      <c r="F9" s="17">
        <f t="shared" si="0"/>
        <v>44.52</v>
      </c>
      <c r="G9" s="16">
        <v>24.8</v>
      </c>
      <c r="H9" s="16">
        <v>46.6</v>
      </c>
      <c r="I9" s="16">
        <v>3.6</v>
      </c>
      <c r="J9" s="16">
        <v>2.4</v>
      </c>
      <c r="K9" s="17">
        <f t="shared" si="1"/>
        <v>77.4</v>
      </c>
      <c r="L9" s="17">
        <f t="shared" si="2"/>
        <v>23.22</v>
      </c>
      <c r="M9" s="17">
        <f t="shared" si="3"/>
        <v>67.74</v>
      </c>
      <c r="N9" s="16"/>
    </row>
    <row r="10" ht="15" customHeight="1" spans="1:14">
      <c r="A10" s="13">
        <v>6</v>
      </c>
      <c r="B10" s="18" t="s">
        <v>29</v>
      </c>
      <c r="C10" s="14" t="s">
        <v>30</v>
      </c>
      <c r="D10" s="15" t="s">
        <v>20</v>
      </c>
      <c r="E10" s="16">
        <v>300</v>
      </c>
      <c r="F10" s="17">
        <f t="shared" si="0"/>
        <v>42</v>
      </c>
      <c r="G10" s="16">
        <v>25.6</v>
      </c>
      <c r="H10" s="16">
        <v>52.4</v>
      </c>
      <c r="I10" s="16">
        <v>3.4</v>
      </c>
      <c r="J10" s="16">
        <v>2.8</v>
      </c>
      <c r="K10" s="17">
        <f t="shared" si="1"/>
        <v>84.2</v>
      </c>
      <c r="L10" s="17">
        <f t="shared" si="2"/>
        <v>25.26</v>
      </c>
      <c r="M10" s="17">
        <f t="shared" si="3"/>
        <v>67.26</v>
      </c>
      <c r="N10" s="16"/>
    </row>
    <row r="11" ht="15" customHeight="1" spans="1:14">
      <c r="A11" s="13">
        <v>7</v>
      </c>
      <c r="B11" s="18" t="s">
        <v>31</v>
      </c>
      <c r="C11" s="18" t="s">
        <v>32</v>
      </c>
      <c r="D11" s="15" t="s">
        <v>20</v>
      </c>
      <c r="E11" s="16">
        <v>326</v>
      </c>
      <c r="F11" s="17">
        <f t="shared" si="0"/>
        <v>45.64</v>
      </c>
      <c r="G11" s="16">
        <v>20.6</v>
      </c>
      <c r="H11" s="16">
        <v>45.2</v>
      </c>
      <c r="I11" s="16">
        <v>3.4</v>
      </c>
      <c r="J11" s="16">
        <v>2.4</v>
      </c>
      <c r="K11" s="17">
        <f t="shared" si="1"/>
        <v>71.6</v>
      </c>
      <c r="L11" s="17">
        <f t="shared" si="2"/>
        <v>21.48</v>
      </c>
      <c r="M11" s="17">
        <f t="shared" si="3"/>
        <v>67.12</v>
      </c>
      <c r="N11" s="16"/>
    </row>
    <row r="12" ht="15" customHeight="1" spans="1:14">
      <c r="A12" s="13">
        <v>8</v>
      </c>
      <c r="B12" s="18" t="s">
        <v>33</v>
      </c>
      <c r="C12" s="14" t="s">
        <v>34</v>
      </c>
      <c r="D12" s="15" t="s">
        <v>20</v>
      </c>
      <c r="E12" s="16">
        <v>298</v>
      </c>
      <c r="F12" s="17">
        <f t="shared" si="0"/>
        <v>41.72</v>
      </c>
      <c r="G12" s="16">
        <v>25</v>
      </c>
      <c r="H12" s="16">
        <v>52.2</v>
      </c>
      <c r="I12" s="16">
        <v>3.2</v>
      </c>
      <c r="J12" s="16">
        <v>2.6</v>
      </c>
      <c r="K12" s="17">
        <f t="shared" si="1"/>
        <v>83</v>
      </c>
      <c r="L12" s="17">
        <f t="shared" si="2"/>
        <v>24.9</v>
      </c>
      <c r="M12" s="17">
        <f t="shared" si="3"/>
        <v>66.62</v>
      </c>
      <c r="N12" s="16"/>
    </row>
    <row r="13" ht="15" customHeight="1" spans="1:14">
      <c r="A13" s="13">
        <v>9</v>
      </c>
      <c r="B13" s="18" t="s">
        <v>35</v>
      </c>
      <c r="C13" s="14" t="s">
        <v>36</v>
      </c>
      <c r="D13" s="15" t="s">
        <v>20</v>
      </c>
      <c r="E13" s="16">
        <v>316</v>
      </c>
      <c r="F13" s="17">
        <f t="shared" si="0"/>
        <v>44.24</v>
      </c>
      <c r="G13" s="16">
        <v>19.4</v>
      </c>
      <c r="H13" s="16">
        <v>49.4</v>
      </c>
      <c r="I13" s="16">
        <v>3</v>
      </c>
      <c r="J13" s="16">
        <v>2</v>
      </c>
      <c r="K13" s="17">
        <f t="shared" si="1"/>
        <v>73.8</v>
      </c>
      <c r="L13" s="17">
        <f t="shared" si="2"/>
        <v>22.14</v>
      </c>
      <c r="M13" s="17">
        <f t="shared" si="3"/>
        <v>66.38</v>
      </c>
      <c r="N13" s="16"/>
    </row>
    <row r="14" ht="15" customHeight="1" spans="1:14">
      <c r="A14" s="13">
        <v>10</v>
      </c>
      <c r="B14" s="18" t="s">
        <v>37</v>
      </c>
      <c r="C14" s="18" t="s">
        <v>38</v>
      </c>
      <c r="D14" s="15" t="s">
        <v>20</v>
      </c>
      <c r="E14" s="16">
        <v>300</v>
      </c>
      <c r="F14" s="17">
        <f t="shared" si="0"/>
        <v>42</v>
      </c>
      <c r="G14" s="16">
        <v>23</v>
      </c>
      <c r="H14" s="16">
        <v>48.4</v>
      </c>
      <c r="I14" s="16">
        <v>4.4</v>
      </c>
      <c r="J14" s="16">
        <v>3</v>
      </c>
      <c r="K14" s="17">
        <f t="shared" si="1"/>
        <v>78.8</v>
      </c>
      <c r="L14" s="17">
        <f t="shared" si="2"/>
        <v>23.64</v>
      </c>
      <c r="M14" s="17">
        <f t="shared" si="3"/>
        <v>65.64</v>
      </c>
      <c r="N14" s="16"/>
    </row>
    <row r="15" ht="15" customHeight="1" spans="1:14">
      <c r="A15" s="13">
        <v>11</v>
      </c>
      <c r="B15" s="18" t="s">
        <v>39</v>
      </c>
      <c r="C15" s="14" t="s">
        <v>40</v>
      </c>
      <c r="D15" s="15" t="s">
        <v>20</v>
      </c>
      <c r="E15" s="16">
        <v>318</v>
      </c>
      <c r="F15" s="17">
        <f t="shared" si="0"/>
        <v>44.52</v>
      </c>
      <c r="G15" s="16">
        <v>21.6</v>
      </c>
      <c r="H15" s="16">
        <v>42.6</v>
      </c>
      <c r="I15" s="16">
        <v>3</v>
      </c>
      <c r="J15" s="16">
        <v>2.2</v>
      </c>
      <c r="K15" s="17">
        <f t="shared" si="1"/>
        <v>69.4</v>
      </c>
      <c r="L15" s="17">
        <f t="shared" si="2"/>
        <v>20.82</v>
      </c>
      <c r="M15" s="17">
        <f t="shared" si="3"/>
        <v>65.34</v>
      </c>
      <c r="N15" s="16"/>
    </row>
    <row r="16" ht="15" customHeight="1" spans="1:14">
      <c r="A16" s="13">
        <v>12</v>
      </c>
      <c r="B16" s="20" t="s">
        <v>41</v>
      </c>
      <c r="C16" s="20" t="s">
        <v>42</v>
      </c>
      <c r="D16" s="15" t="s">
        <v>20</v>
      </c>
      <c r="E16" s="16">
        <v>288</v>
      </c>
      <c r="F16" s="17">
        <f t="shared" si="0"/>
        <v>40.32</v>
      </c>
      <c r="G16" s="16">
        <v>25.2</v>
      </c>
      <c r="H16" s="16">
        <v>49.8</v>
      </c>
      <c r="I16" s="16">
        <v>4</v>
      </c>
      <c r="J16" s="16">
        <v>2.8</v>
      </c>
      <c r="K16" s="17">
        <f t="shared" si="1"/>
        <v>81.8</v>
      </c>
      <c r="L16" s="17">
        <f t="shared" si="2"/>
        <v>24.54</v>
      </c>
      <c r="M16" s="17">
        <f t="shared" si="3"/>
        <v>64.86</v>
      </c>
      <c r="N16" s="16"/>
    </row>
    <row r="17" ht="15" customHeight="1" spans="1:14">
      <c r="A17" s="13">
        <v>13</v>
      </c>
      <c r="B17" s="18" t="s">
        <v>43</v>
      </c>
      <c r="C17" s="14" t="s">
        <v>44</v>
      </c>
      <c r="D17" s="15" t="s">
        <v>20</v>
      </c>
      <c r="E17" s="16">
        <v>298</v>
      </c>
      <c r="F17" s="17">
        <f t="shared" si="0"/>
        <v>41.72</v>
      </c>
      <c r="G17" s="16">
        <v>24</v>
      </c>
      <c r="H17" s="16">
        <v>46.8</v>
      </c>
      <c r="I17" s="16">
        <v>2.8</v>
      </c>
      <c r="J17" s="16">
        <v>2</v>
      </c>
      <c r="K17" s="17">
        <f t="shared" si="1"/>
        <v>75.6</v>
      </c>
      <c r="L17" s="17">
        <f t="shared" si="2"/>
        <v>22.68</v>
      </c>
      <c r="M17" s="17">
        <f t="shared" si="3"/>
        <v>64.4</v>
      </c>
      <c r="N17" s="16"/>
    </row>
    <row r="18" ht="15" customHeight="1" spans="1:14">
      <c r="A18" s="13">
        <v>14</v>
      </c>
      <c r="B18" s="18" t="s">
        <v>45</v>
      </c>
      <c r="C18" s="18" t="s">
        <v>46</v>
      </c>
      <c r="D18" s="15" t="s">
        <v>20</v>
      </c>
      <c r="E18" s="16">
        <v>320</v>
      </c>
      <c r="F18" s="17">
        <f t="shared" si="0"/>
        <v>44.8</v>
      </c>
      <c r="G18" s="16">
        <v>20</v>
      </c>
      <c r="H18" s="16">
        <v>40</v>
      </c>
      <c r="I18" s="16">
        <v>2.8</v>
      </c>
      <c r="J18" s="16">
        <v>1.6</v>
      </c>
      <c r="K18" s="17">
        <f t="shared" si="1"/>
        <v>64.4</v>
      </c>
      <c r="L18" s="17">
        <f t="shared" si="2"/>
        <v>19.32</v>
      </c>
      <c r="M18" s="17">
        <f t="shared" si="3"/>
        <v>64.12</v>
      </c>
      <c r="N18" s="16"/>
    </row>
    <row r="19" ht="15" customHeight="1" spans="1:14">
      <c r="A19" s="13">
        <v>15</v>
      </c>
      <c r="B19" s="18" t="s">
        <v>47</v>
      </c>
      <c r="C19" s="14" t="s">
        <v>48</v>
      </c>
      <c r="D19" s="15" t="s">
        <v>20</v>
      </c>
      <c r="E19" s="16">
        <v>300</v>
      </c>
      <c r="F19" s="17">
        <f t="shared" si="0"/>
        <v>42</v>
      </c>
      <c r="G19" s="16">
        <v>21.2</v>
      </c>
      <c r="H19" s="16">
        <v>47.4</v>
      </c>
      <c r="I19" s="16">
        <v>2.8</v>
      </c>
      <c r="J19" s="16">
        <v>2.2</v>
      </c>
      <c r="K19" s="17">
        <f t="shared" si="1"/>
        <v>73.6</v>
      </c>
      <c r="L19" s="17">
        <f t="shared" si="2"/>
        <v>22.08</v>
      </c>
      <c r="M19" s="17">
        <f t="shared" si="3"/>
        <v>64.08</v>
      </c>
      <c r="N19" s="16"/>
    </row>
    <row r="20" ht="15" customHeight="1" spans="1:14">
      <c r="A20" s="13">
        <v>16</v>
      </c>
      <c r="B20" s="18" t="s">
        <v>49</v>
      </c>
      <c r="C20" s="14" t="s">
        <v>50</v>
      </c>
      <c r="D20" s="15" t="s">
        <v>20</v>
      </c>
      <c r="E20" s="16">
        <v>314</v>
      </c>
      <c r="F20" s="17">
        <f t="shared" si="0"/>
        <v>43.96</v>
      </c>
      <c r="G20" s="16">
        <v>22</v>
      </c>
      <c r="H20" s="16">
        <v>39.6</v>
      </c>
      <c r="I20" s="16">
        <v>3</v>
      </c>
      <c r="J20" s="16">
        <v>1.8</v>
      </c>
      <c r="K20" s="17">
        <f t="shared" si="1"/>
        <v>66.4</v>
      </c>
      <c r="L20" s="17">
        <f t="shared" si="2"/>
        <v>19.92</v>
      </c>
      <c r="M20" s="17">
        <f t="shared" si="3"/>
        <v>63.88</v>
      </c>
      <c r="N20" s="16"/>
    </row>
    <row r="21" ht="15" customHeight="1" spans="1:14">
      <c r="A21" s="13">
        <v>17</v>
      </c>
      <c r="B21" s="14" t="s">
        <v>51</v>
      </c>
      <c r="C21" s="14" t="s">
        <v>52</v>
      </c>
      <c r="D21" s="19" t="s">
        <v>20</v>
      </c>
      <c r="E21" s="16">
        <v>312</v>
      </c>
      <c r="F21" s="17">
        <f t="shared" si="0"/>
        <v>43.68</v>
      </c>
      <c r="G21" s="16">
        <v>19.2</v>
      </c>
      <c r="H21" s="16">
        <v>43</v>
      </c>
      <c r="I21" s="16">
        <v>2.4</v>
      </c>
      <c r="J21" s="16">
        <v>1.8</v>
      </c>
      <c r="K21" s="17">
        <f t="shared" si="1"/>
        <v>66.4</v>
      </c>
      <c r="L21" s="17">
        <f t="shared" si="2"/>
        <v>19.92</v>
      </c>
      <c r="M21" s="17">
        <f t="shared" si="3"/>
        <v>63.6</v>
      </c>
      <c r="N21" s="16"/>
    </row>
    <row r="22" ht="15" customHeight="1" spans="1:14">
      <c r="A22" s="13">
        <v>18</v>
      </c>
      <c r="B22" s="18" t="s">
        <v>53</v>
      </c>
      <c r="C22" s="18" t="s">
        <v>54</v>
      </c>
      <c r="D22" s="15" t="s">
        <v>20</v>
      </c>
      <c r="E22" s="16">
        <v>278</v>
      </c>
      <c r="F22" s="17">
        <f t="shared" si="0"/>
        <v>38.92</v>
      </c>
      <c r="G22" s="16">
        <v>25</v>
      </c>
      <c r="H22" s="16">
        <v>51</v>
      </c>
      <c r="I22" s="16">
        <v>3.4</v>
      </c>
      <c r="J22" s="16">
        <v>2.6</v>
      </c>
      <c r="K22" s="17">
        <f t="shared" si="1"/>
        <v>82</v>
      </c>
      <c r="L22" s="17">
        <f t="shared" si="2"/>
        <v>24.6</v>
      </c>
      <c r="M22" s="17">
        <f t="shared" si="3"/>
        <v>63.52</v>
      </c>
      <c r="N22" s="16"/>
    </row>
    <row r="23" ht="15" customHeight="1" spans="1:14">
      <c r="A23" s="13">
        <v>19</v>
      </c>
      <c r="B23" s="18" t="s">
        <v>55</v>
      </c>
      <c r="C23" s="18" t="s">
        <v>56</v>
      </c>
      <c r="D23" s="15" t="s">
        <v>20</v>
      </c>
      <c r="E23" s="16">
        <v>303</v>
      </c>
      <c r="F23" s="17">
        <f t="shared" si="0"/>
        <v>42.42</v>
      </c>
      <c r="G23" s="16">
        <v>19.6</v>
      </c>
      <c r="H23" s="16">
        <v>45.8</v>
      </c>
      <c r="I23" s="16">
        <v>2.4</v>
      </c>
      <c r="J23" s="16">
        <v>1.6</v>
      </c>
      <c r="K23" s="17">
        <f t="shared" si="1"/>
        <v>69.4</v>
      </c>
      <c r="L23" s="17">
        <f t="shared" si="2"/>
        <v>20.82</v>
      </c>
      <c r="M23" s="17">
        <f t="shared" si="3"/>
        <v>63.24</v>
      </c>
      <c r="N23" s="16"/>
    </row>
    <row r="24" ht="15" customHeight="1" spans="1:14">
      <c r="A24" s="13">
        <v>20</v>
      </c>
      <c r="B24" s="14" t="s">
        <v>57</v>
      </c>
      <c r="C24" s="14" t="s">
        <v>58</v>
      </c>
      <c r="D24" s="15" t="s">
        <v>20</v>
      </c>
      <c r="E24" s="16">
        <v>280</v>
      </c>
      <c r="F24" s="17">
        <f t="shared" si="0"/>
        <v>39.2</v>
      </c>
      <c r="G24" s="16">
        <v>24</v>
      </c>
      <c r="H24" s="16">
        <v>49.6</v>
      </c>
      <c r="I24" s="16">
        <v>3.8</v>
      </c>
      <c r="J24" s="16">
        <v>2.2</v>
      </c>
      <c r="K24" s="17">
        <f t="shared" si="1"/>
        <v>79.6</v>
      </c>
      <c r="L24" s="17">
        <f t="shared" si="2"/>
        <v>23.88</v>
      </c>
      <c r="M24" s="17">
        <f t="shared" si="3"/>
        <v>63.08</v>
      </c>
      <c r="N24" s="16"/>
    </row>
    <row r="25" ht="15" customHeight="1" spans="1:14">
      <c r="A25" s="13">
        <v>21</v>
      </c>
      <c r="B25" s="14" t="s">
        <v>59</v>
      </c>
      <c r="C25" s="14" t="s">
        <v>60</v>
      </c>
      <c r="D25" s="15" t="s">
        <v>20</v>
      </c>
      <c r="E25" s="16">
        <v>302</v>
      </c>
      <c r="F25" s="17">
        <f t="shared" si="0"/>
        <v>42.28</v>
      </c>
      <c r="G25" s="16">
        <v>17.8</v>
      </c>
      <c r="H25" s="16">
        <v>40.4</v>
      </c>
      <c r="I25" s="16">
        <v>2.2</v>
      </c>
      <c r="J25" s="16">
        <v>1.8</v>
      </c>
      <c r="K25" s="17">
        <f t="shared" si="1"/>
        <v>62.2</v>
      </c>
      <c r="L25" s="17">
        <f t="shared" si="2"/>
        <v>18.66</v>
      </c>
      <c r="M25" s="17">
        <f t="shared" si="3"/>
        <v>60.94</v>
      </c>
      <c r="N25" s="16"/>
    </row>
    <row r="26" ht="15" customHeight="1" spans="1:14">
      <c r="A26" s="13">
        <v>22</v>
      </c>
      <c r="B26" s="14" t="s">
        <v>61</v>
      </c>
      <c r="C26" s="14" t="s">
        <v>62</v>
      </c>
      <c r="D26" s="19" t="s">
        <v>20</v>
      </c>
      <c r="E26" s="16">
        <v>293</v>
      </c>
      <c r="F26" s="17">
        <f t="shared" si="0"/>
        <v>41.02</v>
      </c>
      <c r="G26" s="16">
        <v>20.2</v>
      </c>
      <c r="H26" s="16">
        <v>40.8</v>
      </c>
      <c r="I26" s="16">
        <v>2.8</v>
      </c>
      <c r="J26" s="16">
        <v>2</v>
      </c>
      <c r="K26" s="17">
        <f t="shared" si="1"/>
        <v>65.8</v>
      </c>
      <c r="L26" s="17">
        <f t="shared" si="2"/>
        <v>19.74</v>
      </c>
      <c r="M26" s="17">
        <f t="shared" si="3"/>
        <v>60.76</v>
      </c>
      <c r="N26" s="16"/>
    </row>
    <row r="27" ht="15" customHeight="1" spans="1:14">
      <c r="A27" s="13">
        <v>23</v>
      </c>
      <c r="B27" s="14" t="s">
        <v>63</v>
      </c>
      <c r="C27" s="14" t="s">
        <v>64</v>
      </c>
      <c r="D27" s="15" t="s">
        <v>20</v>
      </c>
      <c r="E27" s="16">
        <v>263</v>
      </c>
      <c r="F27" s="17">
        <f t="shared" si="0"/>
        <v>36.82</v>
      </c>
      <c r="G27" s="16">
        <v>22.6</v>
      </c>
      <c r="H27" s="16">
        <v>50</v>
      </c>
      <c r="I27" s="16">
        <v>3.2</v>
      </c>
      <c r="J27" s="16">
        <v>3</v>
      </c>
      <c r="K27" s="17">
        <f t="shared" si="1"/>
        <v>78.8</v>
      </c>
      <c r="L27" s="17">
        <f t="shared" si="2"/>
        <v>23.64</v>
      </c>
      <c r="M27" s="17">
        <f t="shared" si="3"/>
        <v>60.46</v>
      </c>
      <c r="N27" s="16"/>
    </row>
    <row r="28" ht="15" customHeight="1" spans="1:14">
      <c r="A28" s="13">
        <v>24</v>
      </c>
      <c r="B28" s="21" t="s">
        <v>65</v>
      </c>
      <c r="C28" s="28" t="s">
        <v>66</v>
      </c>
      <c r="D28" s="15" t="s">
        <v>20</v>
      </c>
      <c r="E28" s="16">
        <v>295</v>
      </c>
      <c r="F28" s="17">
        <f t="shared" si="0"/>
        <v>41.3</v>
      </c>
      <c r="G28" s="16">
        <v>20.8</v>
      </c>
      <c r="H28" s="16">
        <v>37.8</v>
      </c>
      <c r="I28" s="16">
        <v>2.2</v>
      </c>
      <c r="J28" s="16">
        <v>1.8</v>
      </c>
      <c r="K28" s="17">
        <f t="shared" si="1"/>
        <v>62.6</v>
      </c>
      <c r="L28" s="17">
        <f t="shared" si="2"/>
        <v>18.78</v>
      </c>
      <c r="M28" s="17">
        <f t="shared" si="3"/>
        <v>60.08</v>
      </c>
      <c r="N28" s="16"/>
    </row>
    <row r="29" ht="15" customHeight="1" spans="1:14">
      <c r="A29" s="13">
        <v>25</v>
      </c>
      <c r="B29" s="18" t="s">
        <v>67</v>
      </c>
      <c r="C29" s="18" t="s">
        <v>68</v>
      </c>
      <c r="D29" s="15" t="s">
        <v>20</v>
      </c>
      <c r="E29" s="16">
        <v>272</v>
      </c>
      <c r="F29" s="17">
        <f t="shared" si="0"/>
        <v>38.08</v>
      </c>
      <c r="G29" s="16">
        <v>20.2</v>
      </c>
      <c r="H29" s="16">
        <v>44.4</v>
      </c>
      <c r="I29" s="16">
        <v>3.8</v>
      </c>
      <c r="J29" s="16">
        <v>1.4</v>
      </c>
      <c r="K29" s="17">
        <f t="shared" si="1"/>
        <v>69.8</v>
      </c>
      <c r="L29" s="17">
        <f t="shared" si="2"/>
        <v>20.94</v>
      </c>
      <c r="M29" s="17">
        <f t="shared" si="3"/>
        <v>59.02</v>
      </c>
      <c r="N29" s="16"/>
    </row>
    <row r="30" ht="15" customHeight="1" spans="1:14">
      <c r="A30" s="13">
        <v>26</v>
      </c>
      <c r="B30" s="14" t="s">
        <v>69</v>
      </c>
      <c r="C30" s="14" t="s">
        <v>70</v>
      </c>
      <c r="D30" s="15" t="s">
        <v>20</v>
      </c>
      <c r="E30" s="16">
        <v>274</v>
      </c>
      <c r="F30" s="17">
        <f t="shared" si="0"/>
        <v>38.36</v>
      </c>
      <c r="G30" s="16">
        <v>17.8</v>
      </c>
      <c r="H30" s="16">
        <v>42.2</v>
      </c>
      <c r="I30" s="16">
        <v>2.6</v>
      </c>
      <c r="J30" s="16">
        <v>1.8</v>
      </c>
      <c r="K30" s="17">
        <f t="shared" si="1"/>
        <v>64.4</v>
      </c>
      <c r="L30" s="17">
        <f t="shared" si="2"/>
        <v>19.32</v>
      </c>
      <c r="M30" s="17">
        <f t="shared" si="3"/>
        <v>57.68</v>
      </c>
      <c r="N30" s="16"/>
    </row>
    <row r="31" ht="15" customHeight="1" spans="1:14">
      <c r="A31" s="13">
        <v>27</v>
      </c>
      <c r="B31" s="14" t="s">
        <v>71</v>
      </c>
      <c r="C31" s="18" t="s">
        <v>72</v>
      </c>
      <c r="D31" s="15" t="s">
        <v>20</v>
      </c>
      <c r="E31" s="16">
        <v>260</v>
      </c>
      <c r="F31" s="17">
        <f t="shared" si="0"/>
        <v>36.4</v>
      </c>
      <c r="G31" s="16">
        <v>11.4</v>
      </c>
      <c r="H31" s="16">
        <v>40.6</v>
      </c>
      <c r="I31" s="16">
        <v>3.6</v>
      </c>
      <c r="J31" s="16">
        <v>1.6</v>
      </c>
      <c r="K31" s="17">
        <f t="shared" si="1"/>
        <v>57.2</v>
      </c>
      <c r="L31" s="17">
        <f t="shared" si="2"/>
        <v>17.16</v>
      </c>
      <c r="M31" s="17">
        <f t="shared" si="3"/>
        <v>53.56</v>
      </c>
      <c r="N31" s="16"/>
    </row>
    <row r="32" ht="15" customHeight="1" spans="1:14">
      <c r="A32" s="13">
        <v>28</v>
      </c>
      <c r="B32" s="22" t="s">
        <v>73</v>
      </c>
      <c r="C32" s="22" t="s">
        <v>74</v>
      </c>
      <c r="D32" s="22" t="s">
        <v>75</v>
      </c>
      <c r="E32" s="22">
        <v>340</v>
      </c>
      <c r="F32" s="17">
        <f t="shared" si="0"/>
        <v>47.6</v>
      </c>
      <c r="G32" s="16">
        <v>26.4</v>
      </c>
      <c r="H32" s="16">
        <v>54.2</v>
      </c>
      <c r="I32" s="16">
        <v>3.8</v>
      </c>
      <c r="J32" s="16">
        <v>3.4</v>
      </c>
      <c r="K32" s="17">
        <f t="shared" si="1"/>
        <v>87.8</v>
      </c>
      <c r="L32" s="27">
        <f t="shared" si="2"/>
        <v>26.34</v>
      </c>
      <c r="M32" s="17">
        <f t="shared" si="3"/>
        <v>73.94</v>
      </c>
      <c r="N32" s="16"/>
    </row>
    <row r="33" ht="15" customHeight="1" spans="1:14">
      <c r="A33" s="13">
        <v>29</v>
      </c>
      <c r="B33" s="22" t="s">
        <v>76</v>
      </c>
      <c r="C33" s="14" t="s">
        <v>77</v>
      </c>
      <c r="D33" s="22" t="s">
        <v>75</v>
      </c>
      <c r="E33" s="22">
        <v>326</v>
      </c>
      <c r="F33" s="17">
        <f t="shared" si="0"/>
        <v>45.64</v>
      </c>
      <c r="G33" s="16">
        <v>19.2</v>
      </c>
      <c r="H33" s="16">
        <v>48.6</v>
      </c>
      <c r="I33" s="16">
        <v>2.2</v>
      </c>
      <c r="J33" s="16">
        <v>2.8</v>
      </c>
      <c r="K33" s="17">
        <f t="shared" si="1"/>
        <v>72.8</v>
      </c>
      <c r="L33" s="27">
        <f t="shared" si="2"/>
        <v>21.84</v>
      </c>
      <c r="M33" s="17">
        <f t="shared" si="3"/>
        <v>67.48</v>
      </c>
      <c r="N33" s="22"/>
    </row>
    <row r="34" ht="15" customHeight="1" spans="1:14">
      <c r="A34" s="13">
        <v>30</v>
      </c>
      <c r="B34" s="22" t="s">
        <v>78</v>
      </c>
      <c r="C34" s="22" t="s">
        <v>79</v>
      </c>
      <c r="D34" s="22" t="s">
        <v>75</v>
      </c>
      <c r="E34" s="22">
        <v>303</v>
      </c>
      <c r="F34" s="17">
        <f t="shared" si="0"/>
        <v>42.42</v>
      </c>
      <c r="G34" s="16">
        <v>24.6</v>
      </c>
      <c r="H34" s="16">
        <v>51.8</v>
      </c>
      <c r="I34" s="16">
        <v>3.2</v>
      </c>
      <c r="J34" s="16">
        <v>3</v>
      </c>
      <c r="K34" s="17">
        <f t="shared" si="1"/>
        <v>82.6</v>
      </c>
      <c r="L34" s="27">
        <f t="shared" si="2"/>
        <v>24.78</v>
      </c>
      <c r="M34" s="17">
        <f t="shared" si="3"/>
        <v>67.2</v>
      </c>
      <c r="N34" s="13"/>
    </row>
    <row r="35" ht="15" customHeight="1" spans="1:14">
      <c r="A35" s="13">
        <v>31</v>
      </c>
      <c r="B35" s="22" t="s">
        <v>80</v>
      </c>
      <c r="C35" s="14" t="s">
        <v>81</v>
      </c>
      <c r="D35" s="22" t="s">
        <v>75</v>
      </c>
      <c r="E35" s="22">
        <v>286</v>
      </c>
      <c r="F35" s="17">
        <f t="shared" si="0"/>
        <v>40.04</v>
      </c>
      <c r="G35" s="16">
        <v>26.6</v>
      </c>
      <c r="H35" s="16">
        <v>55</v>
      </c>
      <c r="I35" s="16">
        <v>3.8</v>
      </c>
      <c r="J35" s="16">
        <v>3.8</v>
      </c>
      <c r="K35" s="17">
        <f t="shared" si="1"/>
        <v>89.2</v>
      </c>
      <c r="L35" s="27">
        <f t="shared" si="2"/>
        <v>26.76</v>
      </c>
      <c r="M35" s="17">
        <f t="shared" si="3"/>
        <v>66.8</v>
      </c>
      <c r="N35" s="22"/>
    </row>
    <row r="36" ht="15" customHeight="1" spans="1:14">
      <c r="A36" s="13">
        <v>32</v>
      </c>
      <c r="B36" s="22" t="s">
        <v>82</v>
      </c>
      <c r="C36" s="14" t="s">
        <v>83</v>
      </c>
      <c r="D36" s="22" t="s">
        <v>75</v>
      </c>
      <c r="E36" s="22">
        <v>301</v>
      </c>
      <c r="F36" s="17">
        <f t="shared" si="0"/>
        <v>42.14</v>
      </c>
      <c r="G36" s="16">
        <v>21.8</v>
      </c>
      <c r="H36" s="16">
        <v>51</v>
      </c>
      <c r="I36" s="16">
        <v>3.6</v>
      </c>
      <c r="J36" s="16">
        <v>3.4</v>
      </c>
      <c r="K36" s="17">
        <f t="shared" si="1"/>
        <v>79.8</v>
      </c>
      <c r="L36" s="27">
        <f t="shared" si="2"/>
        <v>23.94</v>
      </c>
      <c r="M36" s="17">
        <f t="shared" si="3"/>
        <v>66.08</v>
      </c>
      <c r="N36" s="22"/>
    </row>
    <row r="37" ht="15" customHeight="1" spans="1:14">
      <c r="A37" s="13">
        <v>33</v>
      </c>
      <c r="B37" s="22" t="s">
        <v>84</v>
      </c>
      <c r="C37" s="14" t="s">
        <v>85</v>
      </c>
      <c r="D37" s="22" t="s">
        <v>75</v>
      </c>
      <c r="E37" s="22">
        <v>297</v>
      </c>
      <c r="F37" s="17">
        <f t="shared" si="0"/>
        <v>41.58</v>
      </c>
      <c r="G37" s="16">
        <v>24.6</v>
      </c>
      <c r="H37" s="16">
        <v>50.4</v>
      </c>
      <c r="I37" s="16">
        <v>3.2</v>
      </c>
      <c r="J37" s="16">
        <v>3</v>
      </c>
      <c r="K37" s="17">
        <f t="shared" si="1"/>
        <v>81.2</v>
      </c>
      <c r="L37" s="27">
        <f t="shared" si="2"/>
        <v>24.36</v>
      </c>
      <c r="M37" s="17">
        <f t="shared" si="3"/>
        <v>65.94</v>
      </c>
      <c r="N37" s="22"/>
    </row>
    <row r="38" ht="15" customHeight="1" spans="1:14">
      <c r="A38" s="13">
        <v>34</v>
      </c>
      <c r="B38" s="22" t="s">
        <v>86</v>
      </c>
      <c r="C38" s="18" t="s">
        <v>87</v>
      </c>
      <c r="D38" s="22" t="s">
        <v>75</v>
      </c>
      <c r="E38" s="22">
        <v>295</v>
      </c>
      <c r="F38" s="17">
        <f t="shared" si="0"/>
        <v>41.3</v>
      </c>
      <c r="G38" s="16">
        <v>22.6</v>
      </c>
      <c r="H38" s="16">
        <v>52.8</v>
      </c>
      <c r="I38" s="16">
        <v>3.2</v>
      </c>
      <c r="J38" s="16">
        <v>3.2</v>
      </c>
      <c r="K38" s="17">
        <f t="shared" si="1"/>
        <v>81.8</v>
      </c>
      <c r="L38" s="27">
        <f t="shared" si="2"/>
        <v>24.54</v>
      </c>
      <c r="M38" s="17">
        <f t="shared" si="3"/>
        <v>65.84</v>
      </c>
      <c r="N38" s="22"/>
    </row>
    <row r="39" ht="15" customHeight="1" spans="1:14">
      <c r="A39" s="13">
        <v>35</v>
      </c>
      <c r="B39" s="22" t="s">
        <v>88</v>
      </c>
      <c r="C39" s="18" t="s">
        <v>89</v>
      </c>
      <c r="D39" s="22" t="s">
        <v>75</v>
      </c>
      <c r="E39" s="22">
        <v>296</v>
      </c>
      <c r="F39" s="17">
        <f t="shared" si="0"/>
        <v>41.44</v>
      </c>
      <c r="G39" s="16">
        <v>22</v>
      </c>
      <c r="H39" s="16">
        <v>52</v>
      </c>
      <c r="I39" s="16">
        <v>3.2</v>
      </c>
      <c r="J39" s="16">
        <v>3.2</v>
      </c>
      <c r="K39" s="17">
        <f t="shared" si="1"/>
        <v>80.4</v>
      </c>
      <c r="L39" s="27">
        <f t="shared" si="2"/>
        <v>24.12</v>
      </c>
      <c r="M39" s="17">
        <f t="shared" si="3"/>
        <v>65.56</v>
      </c>
      <c r="N39" s="22"/>
    </row>
    <row r="40" ht="15" customHeight="1" spans="1:14">
      <c r="A40" s="13">
        <v>36</v>
      </c>
      <c r="B40" s="22" t="s">
        <v>90</v>
      </c>
      <c r="C40" s="14" t="s">
        <v>91</v>
      </c>
      <c r="D40" s="22" t="s">
        <v>75</v>
      </c>
      <c r="E40" s="22">
        <v>274</v>
      </c>
      <c r="F40" s="17">
        <f t="shared" si="0"/>
        <v>38.36</v>
      </c>
      <c r="G40" s="16">
        <v>27</v>
      </c>
      <c r="H40" s="16">
        <v>53.8</v>
      </c>
      <c r="I40" s="16">
        <v>3.2</v>
      </c>
      <c r="J40" s="16">
        <v>3.8</v>
      </c>
      <c r="K40" s="17">
        <f t="shared" si="1"/>
        <v>87.8</v>
      </c>
      <c r="L40" s="27">
        <f t="shared" si="2"/>
        <v>26.34</v>
      </c>
      <c r="M40" s="17">
        <f t="shared" si="3"/>
        <v>64.7</v>
      </c>
      <c r="N40" s="22"/>
    </row>
    <row r="41" ht="15" customHeight="1" spans="1:14">
      <c r="A41" s="13">
        <v>37</v>
      </c>
      <c r="B41" s="22" t="s">
        <v>92</v>
      </c>
      <c r="C41" s="18" t="s">
        <v>93</v>
      </c>
      <c r="D41" s="22" t="s">
        <v>75</v>
      </c>
      <c r="E41" s="22">
        <v>271</v>
      </c>
      <c r="F41" s="17">
        <f t="shared" si="0"/>
        <v>37.94</v>
      </c>
      <c r="G41" s="16">
        <v>27.4</v>
      </c>
      <c r="H41" s="16">
        <v>53.2</v>
      </c>
      <c r="I41" s="16">
        <v>3.6</v>
      </c>
      <c r="J41" s="16">
        <v>3.4</v>
      </c>
      <c r="K41" s="17">
        <f t="shared" si="1"/>
        <v>87.6</v>
      </c>
      <c r="L41" s="27">
        <f t="shared" si="2"/>
        <v>26.28</v>
      </c>
      <c r="M41" s="17">
        <f t="shared" si="3"/>
        <v>64.22</v>
      </c>
      <c r="N41" s="22"/>
    </row>
    <row r="42" ht="15" customHeight="1" spans="1:14">
      <c r="A42" s="13">
        <v>38</v>
      </c>
      <c r="B42" s="22" t="s">
        <v>94</v>
      </c>
      <c r="C42" s="18" t="s">
        <v>95</v>
      </c>
      <c r="D42" s="22" t="s">
        <v>75</v>
      </c>
      <c r="E42" s="22">
        <v>276</v>
      </c>
      <c r="F42" s="17">
        <f t="shared" si="0"/>
        <v>38.64</v>
      </c>
      <c r="G42" s="16">
        <v>23.6</v>
      </c>
      <c r="H42" s="16">
        <v>52</v>
      </c>
      <c r="I42" s="16">
        <v>3.2</v>
      </c>
      <c r="J42" s="16">
        <v>3.4</v>
      </c>
      <c r="K42" s="17">
        <f t="shared" si="1"/>
        <v>82.2</v>
      </c>
      <c r="L42" s="27">
        <f t="shared" si="2"/>
        <v>24.66</v>
      </c>
      <c r="M42" s="17">
        <f t="shared" si="3"/>
        <v>63.3</v>
      </c>
      <c r="N42" s="16"/>
    </row>
    <row r="43" ht="15" customHeight="1" spans="1:14">
      <c r="A43" s="13">
        <v>39</v>
      </c>
      <c r="B43" s="22" t="s">
        <v>96</v>
      </c>
      <c r="C43" s="18" t="s">
        <v>97</v>
      </c>
      <c r="D43" s="22" t="s">
        <v>75</v>
      </c>
      <c r="E43" s="22">
        <v>278</v>
      </c>
      <c r="F43" s="17">
        <f t="shared" si="0"/>
        <v>38.92</v>
      </c>
      <c r="G43" s="16">
        <v>20.6</v>
      </c>
      <c r="H43" s="16">
        <v>49.6</v>
      </c>
      <c r="I43" s="16">
        <v>3.2</v>
      </c>
      <c r="J43" s="16">
        <v>3</v>
      </c>
      <c r="K43" s="17">
        <f t="shared" si="1"/>
        <v>76.4</v>
      </c>
      <c r="L43" s="27">
        <f t="shared" si="2"/>
        <v>22.92</v>
      </c>
      <c r="M43" s="17">
        <f t="shared" si="3"/>
        <v>61.84</v>
      </c>
      <c r="N43" s="16"/>
    </row>
    <row r="44" ht="15" customHeight="1" spans="1:14">
      <c r="A44" s="13">
        <v>40</v>
      </c>
      <c r="B44" s="22" t="s">
        <v>98</v>
      </c>
      <c r="C44" s="14" t="s">
        <v>99</v>
      </c>
      <c r="D44" s="22" t="s">
        <v>75</v>
      </c>
      <c r="E44" s="22">
        <v>265</v>
      </c>
      <c r="F44" s="17">
        <f t="shared" si="0"/>
        <v>37.1</v>
      </c>
      <c r="G44" s="16">
        <v>25.4</v>
      </c>
      <c r="H44" s="16">
        <v>50.6</v>
      </c>
      <c r="I44" s="16">
        <v>3</v>
      </c>
      <c r="J44" s="16">
        <v>3</v>
      </c>
      <c r="K44" s="17">
        <f t="shared" si="1"/>
        <v>82</v>
      </c>
      <c r="L44" s="27">
        <f t="shared" si="2"/>
        <v>24.6</v>
      </c>
      <c r="M44" s="17">
        <f t="shared" si="3"/>
        <v>61.7</v>
      </c>
      <c r="N44" s="16"/>
    </row>
    <row r="45" ht="15" customHeight="1" spans="1:14">
      <c r="A45" s="13">
        <v>41</v>
      </c>
      <c r="B45" s="22" t="s">
        <v>100</v>
      </c>
      <c r="C45" s="14" t="s">
        <v>101</v>
      </c>
      <c r="D45" s="22" t="s">
        <v>75</v>
      </c>
      <c r="E45" s="22">
        <v>279</v>
      </c>
      <c r="F45" s="17">
        <f t="shared" si="0"/>
        <v>39.06</v>
      </c>
      <c r="G45" s="16">
        <v>22</v>
      </c>
      <c r="H45" s="16">
        <v>45.8</v>
      </c>
      <c r="I45" s="16">
        <v>2.6</v>
      </c>
      <c r="J45" s="16">
        <v>2</v>
      </c>
      <c r="K45" s="17">
        <f t="shared" si="1"/>
        <v>72.4</v>
      </c>
      <c r="L45" s="27">
        <f t="shared" si="2"/>
        <v>21.72</v>
      </c>
      <c r="M45" s="17">
        <f t="shared" si="3"/>
        <v>60.78</v>
      </c>
      <c r="N45" s="16"/>
    </row>
    <row r="46" ht="15" customHeight="1" spans="1:14">
      <c r="A46" s="13">
        <v>42</v>
      </c>
      <c r="B46" s="22" t="s">
        <v>102</v>
      </c>
      <c r="C46" s="14" t="s">
        <v>103</v>
      </c>
      <c r="D46" s="22" t="s">
        <v>75</v>
      </c>
      <c r="E46" s="22">
        <v>280</v>
      </c>
      <c r="F46" s="17">
        <f t="shared" si="0"/>
        <v>39.2</v>
      </c>
      <c r="G46" s="16">
        <v>21.4</v>
      </c>
      <c r="H46" s="16">
        <v>38</v>
      </c>
      <c r="I46" s="16">
        <v>2.8</v>
      </c>
      <c r="J46" s="16">
        <v>2.6</v>
      </c>
      <c r="K46" s="17">
        <f t="shared" si="1"/>
        <v>64.8</v>
      </c>
      <c r="L46" s="27">
        <f t="shared" si="2"/>
        <v>19.44</v>
      </c>
      <c r="M46" s="17">
        <f t="shared" si="3"/>
        <v>58.64</v>
      </c>
      <c r="N46" s="13"/>
    </row>
    <row r="47" ht="15" customHeight="1" spans="1:14">
      <c r="A47" s="13">
        <v>43</v>
      </c>
      <c r="B47" s="22" t="s">
        <v>104</v>
      </c>
      <c r="C47" s="14" t="s">
        <v>105</v>
      </c>
      <c r="D47" s="22" t="s">
        <v>75</v>
      </c>
      <c r="E47" s="22">
        <v>274</v>
      </c>
      <c r="F47" s="17">
        <f t="shared" si="0"/>
        <v>38.36</v>
      </c>
      <c r="G47" s="16">
        <v>17.6</v>
      </c>
      <c r="H47" s="16">
        <v>33.8</v>
      </c>
      <c r="I47" s="16">
        <v>2</v>
      </c>
      <c r="J47" s="16">
        <v>1.8</v>
      </c>
      <c r="K47" s="17">
        <f t="shared" si="1"/>
        <v>55.2</v>
      </c>
      <c r="L47" s="27">
        <f t="shared" si="2"/>
        <v>16.56</v>
      </c>
      <c r="M47" s="17">
        <f t="shared" si="3"/>
        <v>54.92</v>
      </c>
      <c r="N47" s="16"/>
    </row>
    <row r="48" ht="15" customHeight="1" spans="1:14">
      <c r="A48" s="13">
        <v>44</v>
      </c>
      <c r="B48" s="23" t="s">
        <v>106</v>
      </c>
      <c r="C48" s="14" t="s">
        <v>107</v>
      </c>
      <c r="D48" s="22" t="s">
        <v>75</v>
      </c>
      <c r="E48" s="23">
        <v>280</v>
      </c>
      <c r="F48" s="17">
        <f t="shared" si="0"/>
        <v>39.2</v>
      </c>
      <c r="G48" s="16">
        <v>16</v>
      </c>
      <c r="H48" s="16">
        <v>31.2</v>
      </c>
      <c r="I48" s="16">
        <v>1.8</v>
      </c>
      <c r="J48" s="16">
        <v>2.4</v>
      </c>
      <c r="K48" s="17">
        <f t="shared" si="1"/>
        <v>51.4</v>
      </c>
      <c r="L48" s="27">
        <f t="shared" si="2"/>
        <v>15.42</v>
      </c>
      <c r="M48" s="17">
        <f t="shared" si="3"/>
        <v>54.62</v>
      </c>
      <c r="N48" s="13"/>
    </row>
    <row r="49" ht="15" customHeight="1" spans="1:14">
      <c r="A49" s="13">
        <v>45</v>
      </c>
      <c r="B49" s="16" t="s">
        <v>108</v>
      </c>
      <c r="C49" s="14" t="s">
        <v>109</v>
      </c>
      <c r="D49" s="22" t="s">
        <v>75</v>
      </c>
      <c r="E49" s="22">
        <v>278</v>
      </c>
      <c r="F49" s="17">
        <f t="shared" si="0"/>
        <v>38.92</v>
      </c>
      <c r="G49" s="16">
        <v>11.6</v>
      </c>
      <c r="H49" s="16">
        <v>29.8</v>
      </c>
      <c r="I49" s="16">
        <v>1.6</v>
      </c>
      <c r="J49" s="16">
        <v>2</v>
      </c>
      <c r="K49" s="17">
        <f t="shared" si="1"/>
        <v>45</v>
      </c>
      <c r="L49" s="27">
        <f t="shared" si="2"/>
        <v>13.5</v>
      </c>
      <c r="M49" s="17">
        <f t="shared" si="3"/>
        <v>52.42</v>
      </c>
      <c r="N49" s="13"/>
    </row>
    <row r="50" ht="33" customHeight="1" spans="1:14">
      <c r="A50" s="24" t="s">
        <v>110</v>
      </c>
      <c r="B50" s="24"/>
      <c r="C50" s="24"/>
      <c r="D50" s="24"/>
      <c r="E50" s="25"/>
      <c r="F50" s="25"/>
      <c r="G50" s="25"/>
      <c r="H50" s="25"/>
      <c r="I50" s="25"/>
      <c r="J50" s="25"/>
      <c r="K50" s="24"/>
      <c r="L50" s="24"/>
      <c r="M50" s="24"/>
      <c r="N50" s="24"/>
    </row>
  </sheetData>
  <mergeCells count="11">
    <mergeCell ref="A1:N1"/>
    <mergeCell ref="A2:N2"/>
    <mergeCell ref="E3:F3"/>
    <mergeCell ref="G3:L3"/>
    <mergeCell ref="A50:N50"/>
    <mergeCell ref="A3:A4"/>
    <mergeCell ref="B3:B4"/>
    <mergeCell ref="C3:C4"/>
    <mergeCell ref="D3:D4"/>
    <mergeCell ref="M3:M4"/>
    <mergeCell ref="N3:N4"/>
  </mergeCells>
  <pageMargins left="0.590551181102362" right="0.236111111111111" top="0.393055555555556" bottom="0.590551181102362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全日制成绩公布1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YAN</cp:lastModifiedBy>
  <dcterms:created xsi:type="dcterms:W3CDTF">2008-04-16T08:15:00Z</dcterms:created>
  <cp:lastPrinted>2020-05-02T07:34:00Z</cp:lastPrinted>
  <dcterms:modified xsi:type="dcterms:W3CDTF">2020-05-21T13:52:31Z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